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1 (2)" sheetId="4" r:id="rId2"/>
    <sheet name="Arkusz2" sheetId="2" r:id="rId3"/>
    <sheet name="Arkusz3" sheetId="3" r:id="rId4"/>
  </sheets>
  <definedNames>
    <definedName name="_xlnm.Print_Area" localSheetId="0">Arkusz1!$A$1:$H$38</definedName>
    <definedName name="_xlnm.Print_Area" localSheetId="1">'Arkusz1 (2)'!$A$1:$I$36</definedName>
  </definedNames>
  <calcPr calcId="145621"/>
</workbook>
</file>

<file path=xl/calcChain.xml><?xml version="1.0" encoding="utf-8"?>
<calcChain xmlns="http://schemas.openxmlformats.org/spreadsheetml/2006/main">
  <c r="F30" i="1" l="1"/>
  <c r="H30" i="1" s="1"/>
  <c r="F19" i="1"/>
  <c r="H19" i="1" s="1"/>
  <c r="G18" i="4" l="1"/>
  <c r="G19" i="4"/>
  <c r="G20" i="4"/>
  <c r="G21" i="4"/>
  <c r="G22" i="4"/>
  <c r="I22" i="4" s="1"/>
  <c r="G23" i="4"/>
  <c r="G24" i="4"/>
  <c r="G25" i="4"/>
  <c r="G26" i="4"/>
  <c r="I26" i="4" s="1"/>
  <c r="G27" i="4"/>
  <c r="G28" i="4"/>
  <c r="I21" i="4"/>
  <c r="I25" i="4"/>
  <c r="F18" i="4"/>
  <c r="F19" i="4"/>
  <c r="F20" i="4"/>
  <c r="F21" i="4"/>
  <c r="F22" i="4"/>
  <c r="F23" i="4"/>
  <c r="F24" i="4"/>
  <c r="F25" i="4"/>
  <c r="F26" i="4"/>
  <c r="F27" i="4"/>
  <c r="F28" i="4"/>
  <c r="G17" i="4"/>
  <c r="F17" i="4"/>
  <c r="G12" i="4"/>
  <c r="F12" i="4"/>
  <c r="I28" i="4"/>
  <c r="I27" i="4"/>
  <c r="I24" i="4"/>
  <c r="I23" i="4"/>
  <c r="I20" i="4"/>
  <c r="I19" i="4"/>
  <c r="I18" i="4"/>
  <c r="I17" i="4"/>
  <c r="I12" i="4"/>
  <c r="F12" i="1"/>
  <c r="H12" i="1" s="1"/>
  <c r="F18" i="1"/>
  <c r="H18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17" i="1"/>
  <c r="H17" i="1" l="1"/>
  <c r="H31" i="1" s="1"/>
  <c r="F31" i="1"/>
  <c r="I29" i="4"/>
  <c r="G29" i="4"/>
</calcChain>
</file>

<file path=xl/sharedStrings.xml><?xml version="1.0" encoding="utf-8"?>
<sst xmlns="http://schemas.openxmlformats.org/spreadsheetml/2006/main" count="112" uniqueCount="53">
  <si>
    <t>Załącznik nr 1</t>
  </si>
  <si>
    <t>Lp.</t>
  </si>
  <si>
    <t>Opis przedmiotu zamówienia</t>
  </si>
  <si>
    <t>j.m.</t>
  </si>
  <si>
    <t>Ilość</t>
  </si>
  <si>
    <t>Cena jednostkowa netto</t>
  </si>
  <si>
    <t>% VAT</t>
  </si>
  <si>
    <t>1) Dostawę i montaż:</t>
  </si>
  <si>
    <t>miesiąc</t>
  </si>
  <si>
    <t>kg</t>
  </si>
  <si>
    <t>butlo/dzień</t>
  </si>
  <si>
    <t>NETTO:</t>
  </si>
  <si>
    <t>Łącznie wartość         netto</t>
  </si>
  <si>
    <t>Łącznie                 wartość                        brutto</t>
  </si>
  <si>
    <t>Tlen medyczny   ciekły</t>
  </si>
  <si>
    <t>szt</t>
  </si>
  <si>
    <t xml:space="preserve">RAZEM  WARTOŚĆ :  </t>
  </si>
  <si>
    <t>BRUTTO:</t>
  </si>
  <si>
    <t>………………………………………………..</t>
  </si>
  <si>
    <r>
      <t xml:space="preserve">Tlen medyczny sprężony butle 40 l </t>
    </r>
    <r>
      <rPr>
        <sz val="20"/>
        <color theme="1"/>
        <rFont val="Times New Roman"/>
        <family val="1"/>
        <charset val="238"/>
      </rPr>
      <t xml:space="preserve"> (6,4m</t>
    </r>
    <r>
      <rPr>
        <sz val="20"/>
        <color theme="1"/>
        <rFont val="Calibri"/>
        <family val="2"/>
        <charset val="238"/>
      </rPr>
      <t>³</t>
    </r>
    <r>
      <rPr>
        <sz val="20"/>
        <color theme="1"/>
        <rFont val="Times New Roman"/>
        <family val="1"/>
        <charset val="238"/>
      </rPr>
      <t>)</t>
    </r>
  </si>
  <si>
    <r>
      <t xml:space="preserve">a) </t>
    </r>
    <r>
      <rPr>
        <b/>
        <sz val="20"/>
        <color theme="1"/>
        <rFont val="Times New Roman"/>
        <family val="1"/>
        <charset val="238"/>
      </rPr>
      <t>zbiornika tlenu</t>
    </r>
    <r>
      <rPr>
        <sz val="20"/>
        <color theme="1"/>
        <rFont val="Times New Roman"/>
        <family val="1"/>
        <charset val="238"/>
      </rPr>
      <t xml:space="preserve"> o pojemności 12 t (+/-5%),</t>
    </r>
  </si>
  <si>
    <r>
      <t xml:space="preserve">b) </t>
    </r>
    <r>
      <rPr>
        <b/>
        <sz val="20"/>
        <color theme="1"/>
        <rFont val="Times New Roman"/>
        <family val="1"/>
        <charset val="238"/>
      </rPr>
      <t>parownicy</t>
    </r>
    <r>
      <rPr>
        <sz val="20"/>
        <color theme="1"/>
        <rFont val="Times New Roman"/>
        <family val="1"/>
        <charset val="238"/>
      </rPr>
      <t xml:space="preserve"> o wydajności V- 200 m³/h</t>
    </r>
  </si>
  <si>
    <r>
      <t xml:space="preserve">Tlen medyczny sprężony butle 10 l </t>
    </r>
    <r>
      <rPr>
        <sz val="20"/>
        <color theme="1"/>
        <rFont val="Times New Roman"/>
        <family val="1"/>
        <charset val="238"/>
      </rPr>
      <t>(1,6 m³)</t>
    </r>
  </si>
  <si>
    <r>
      <rPr>
        <b/>
        <sz val="20"/>
        <color theme="1"/>
        <rFont val="Times New Roman"/>
        <family val="1"/>
        <charset val="238"/>
      </rPr>
      <t xml:space="preserve">Dzierżawa zbiornika </t>
    </r>
    <r>
      <rPr>
        <sz val="20"/>
        <color theme="1"/>
        <rFont val="Times New Roman"/>
        <family val="1"/>
        <charset val="238"/>
      </rPr>
      <t>na tlen ciekły medyczny o pojemności 12 t (+/-5 %) wraz z parownicą o wydajności 200 m³/h</t>
    </r>
  </si>
  <si>
    <r>
      <t xml:space="preserve">Tlen medyczny butle 2 l </t>
    </r>
    <r>
      <rPr>
        <sz val="20"/>
        <color theme="1"/>
        <rFont val="Times New Roman"/>
        <family val="1"/>
        <charset val="238"/>
      </rPr>
      <t xml:space="preserve"> (0,43m³)</t>
    </r>
  </si>
  <si>
    <r>
      <t xml:space="preserve">Dwutlenek węgla medyczny do laparoskopii  butle 10 l  </t>
    </r>
    <r>
      <rPr>
        <sz val="20"/>
        <color theme="1"/>
        <rFont val="Times New Roman"/>
        <family val="1"/>
        <charset val="238"/>
      </rPr>
      <t xml:space="preserve">(7,5 kg) </t>
    </r>
  </si>
  <si>
    <r>
      <rPr>
        <b/>
        <sz val="20"/>
        <color theme="1"/>
        <rFont val="Times New Roman"/>
        <family val="1"/>
        <charset val="238"/>
      </rPr>
      <t xml:space="preserve">Dzierżawa 3 szt. </t>
    </r>
    <r>
      <rPr>
        <sz val="20"/>
        <color theme="1"/>
        <rFont val="Times New Roman"/>
        <family val="1"/>
        <charset val="238"/>
      </rPr>
      <t xml:space="preserve">butli na dwutlenek węgla medyczny 10 l  (7,5 kg) </t>
    </r>
  </si>
  <si>
    <r>
      <rPr>
        <b/>
        <sz val="20"/>
        <color theme="1"/>
        <rFont val="Times New Roman"/>
        <family val="1"/>
        <charset val="238"/>
      </rPr>
      <t>Dzierżawa</t>
    </r>
    <r>
      <rPr>
        <sz val="20"/>
        <color theme="1"/>
        <rFont val="Times New Roman"/>
        <family val="1"/>
        <charset val="238"/>
      </rPr>
      <t xml:space="preserve"> </t>
    </r>
    <r>
      <rPr>
        <b/>
        <sz val="20"/>
        <color theme="1"/>
        <rFont val="Times New Roman"/>
        <family val="1"/>
        <charset val="238"/>
      </rPr>
      <t>2 szt.</t>
    </r>
    <r>
      <rPr>
        <sz val="20"/>
        <color theme="1"/>
        <rFont val="Times New Roman"/>
        <family val="1"/>
        <charset val="238"/>
      </rPr>
      <t xml:space="preserve"> butli tlenowych medycznych 2 l (0,43m³)</t>
    </r>
  </si>
  <si>
    <r>
      <rPr>
        <b/>
        <sz val="20"/>
        <color theme="1"/>
        <rFont val="Times New Roman"/>
        <family val="1"/>
        <charset val="238"/>
      </rPr>
      <t>Dzierżawa 2 szt.</t>
    </r>
    <r>
      <rPr>
        <sz val="20"/>
        <color theme="1"/>
        <rFont val="Times New Roman"/>
        <family val="1"/>
        <charset val="238"/>
      </rPr>
      <t xml:space="preserve"> butli tlenowych medycznych 10 l  (1,6 m³) </t>
    </r>
  </si>
  <si>
    <r>
      <rPr>
        <b/>
        <sz val="20"/>
        <color theme="1"/>
        <rFont val="Times New Roman"/>
        <family val="1"/>
        <charset val="238"/>
      </rPr>
      <t>Dzierżawa</t>
    </r>
    <r>
      <rPr>
        <sz val="20"/>
        <color theme="1"/>
        <rFont val="Times New Roman"/>
        <family val="1"/>
        <charset val="238"/>
      </rPr>
      <t xml:space="preserve"> </t>
    </r>
    <r>
      <rPr>
        <b/>
        <sz val="20"/>
        <color theme="1"/>
        <rFont val="Times New Roman"/>
        <family val="1"/>
        <charset val="238"/>
      </rPr>
      <t>16 szt.</t>
    </r>
    <r>
      <rPr>
        <sz val="20"/>
        <color theme="1"/>
        <rFont val="Times New Roman"/>
        <family val="1"/>
        <charset val="238"/>
      </rPr>
      <t xml:space="preserve"> butli tlenowych medycznych 40 l (6,4m³) </t>
    </r>
  </si>
  <si>
    <r>
      <t xml:space="preserve">Podtlenek azotu medyczny butle 10 l </t>
    </r>
    <r>
      <rPr>
        <sz val="20"/>
        <color theme="1"/>
        <rFont val="Times New Roman"/>
        <family val="1"/>
        <charset val="238"/>
      </rPr>
      <t>(7 kg )</t>
    </r>
  </si>
  <si>
    <r>
      <rPr>
        <b/>
        <sz val="20"/>
        <color theme="1"/>
        <rFont val="Times New Roman"/>
        <family val="1"/>
        <charset val="238"/>
      </rPr>
      <t>Dzierżawa 7 szt.</t>
    </r>
    <r>
      <rPr>
        <sz val="20"/>
        <color theme="1"/>
        <rFont val="Times New Roman"/>
        <family val="1"/>
        <charset val="238"/>
      </rPr>
      <t xml:space="preserve"> butli na podtlenek azotu medyczny 10 l (7 kg)</t>
    </r>
  </si>
  <si>
    <t xml:space="preserve">           do wniosku z dnia…………………..</t>
  </si>
  <si>
    <t xml:space="preserve">           o sygnaturze…………………………</t>
  </si>
  <si>
    <t xml:space="preserve">           do umowy nr………………………</t>
  </si>
  <si>
    <t xml:space="preserve">           z dnia………………………………..</t>
  </si>
  <si>
    <t>……………………….</t>
  </si>
  <si>
    <t>2. Realizacja przedmiotu  zamówienia  odbywać się będzie sukcesywnie stosownie do potrzeb Zamawiającego.</t>
  </si>
  <si>
    <t>1. Termin realizacji przedmiotu zamówienia: 3 dni od dnia złożenia zamówienia - dostawa w dniach od poniedziałku  do piątku w godzinach  od 8.00 do 14.00.</t>
  </si>
  <si>
    <t>3. Należności regulowane będą w terminie 30 dni od daty otrzymania faktury po zrealizowaniu przez Wykonawcę odpowiedniej części zamówienia.</t>
  </si>
  <si>
    <t>(podpis i pieczęć Wykonawcy)</t>
  </si>
  <si>
    <t>Zakup  i  dostawa  gazów  medycznych  wraz  z  dzierżawą  zbiornika  i  butli  na  okres   12 miesięcy   tj.  od 01.01.2020 r. do 31.12.2021 r.</t>
  </si>
  <si>
    <t>w terminie do 3 dni od daty zawarcia umowy - na miejscu obecnie eksploatowanego zbiornika.</t>
  </si>
  <si>
    <t>2)   Na czas montażu zbiornika Dostawca zapewni dostawę tlenu w butlach w ilości ok. 12 butli 40 l na jedną dobę.</t>
  </si>
  <si>
    <t>Cena jednostkowa netto 20%</t>
  </si>
  <si>
    <t>Zakup  i  dostawa  gazów  medycznych  wraz  z  dzierżawą  zbiornika  i  butli  na  okres   12 miesięcy   tj.  od 01.01.2021 r. do 31.12.2021 r.</t>
  </si>
  <si>
    <t>Transport tlenu medycznego ciekłego</t>
  </si>
  <si>
    <t>dostawa</t>
  </si>
  <si>
    <r>
      <rPr>
        <b/>
        <sz val="20"/>
        <color theme="1"/>
        <rFont val="Times New Roman"/>
        <family val="1"/>
        <charset val="238"/>
      </rPr>
      <t>Transport butli</t>
    </r>
    <r>
      <rPr>
        <sz val="20"/>
        <color theme="1"/>
        <rFont val="Times New Roman"/>
        <family val="1"/>
        <charset val="238"/>
      </rPr>
      <t xml:space="preserve"> tlenowych, dwutlenku węgla, podtlenku azotu</t>
    </r>
  </si>
  <si>
    <t xml:space="preserve">  do umowy nr……………………………………….</t>
  </si>
  <si>
    <r>
      <rPr>
        <i/>
        <u/>
        <sz val="11"/>
        <color theme="1"/>
        <rFont val="Times New Roman"/>
        <family val="1"/>
        <charset val="238"/>
      </rPr>
      <t xml:space="preserve">"Zgodnie z art. 13 ust. 1 Ogólnego Rozporządzenia o Ochronie Danych (RODO) Zamawiający informuje, że: </t>
    </r>
    <r>
      <rPr>
        <i/>
        <sz val="11"/>
        <color theme="1"/>
        <rFont val="Times New Roman"/>
        <family val="1"/>
        <charset val="238"/>
      </rPr>
      <t xml:space="preserve">
1) administratorem danych osobowych Wykonawców jest Kliniczne Centrum Ginekologii, Położnictwa i Neonatologii w Opolu, adres: ul. Reymonta 8, 45-066 Opole;
2) administrator wyznaczył Inspektora Ochrony Danych, z którym mogą się Państwo kontaktować w sprawach przetwarzania Państwa danych osobowych za pośrednictwem poczty elektronicznej: iod@ginekologia.opole.pl;
3) administrator będzie przetwarzał Państwa dane osobowe na podstawie art. 6 ust. 1 lit. b) RODO, tj. przetwarzanie jest niezbędne w celu wykonania umowy, której stroną jest osoba, której dane dotyczą, lub do podjęcia działań na żądanie osoby, której dane dotyczą, przed zawarciem umowy;
4) dane osobowe mogą być udostępnione innym uprawnionym podmiotom, na podstawie przepisów prawa, a także na rzecz podmiotów, z którymi administrator zawarł umowę powierzenia przetwarzania danych w związku z realizacją usług na rzecz administratora (np. kancelarią prawną, dostawcą oprogramowania, zewnętrznym audytorem, zleceniobiorcą świadczącym usługę z zakresu ochrony danych osobowych);
5) administrator nie zamierza przekazywać Państwa danych osobowych do państwa trzeciego lub organizacji międzynarodowej;
6) mają Państwo prawo uzyskać kopię swoich danych osobowych w siedzibie administratora.
</t>
    </r>
    <r>
      <rPr>
        <i/>
        <u/>
        <sz val="11"/>
        <color theme="1"/>
        <rFont val="Times New Roman"/>
        <family val="1"/>
        <charset val="238"/>
      </rPr>
      <t>Dodatkowo zgodnie z art. 13 ust. 2 RODO Zamawiający informuje, że:</t>
    </r>
    <r>
      <rPr>
        <i/>
        <sz val="11"/>
        <color theme="1"/>
        <rFont val="Times New Roman"/>
        <family val="1"/>
        <charset val="238"/>
      </rPr>
      <t xml:space="preserve">
1) Państwa dane osobowe będą przechowywane do momentu upływu okresu przedawnienia wynikającego z ustawy z dnia 23 kwietnia 1964 r. Kodeks cywilny;
2) przysługuje Państwu prawo dostępu do treści swoich danych, ich sprostowania lub ograniczenia przetwarzania, a także prawo do wniesienia sprzeciwu wobec przetwarzania, prawo do przeniesienia danych oraz prawo do wniesienia skargi do organu nadzorczego;
3) podanie danych osobowych jest dobrowolne, jednakże niezbędne do zawarcia umowy. Konsekwencją niepodania danych osobowych będzie brak realizacji umowy;
4) administrator nie podejmuje decyzji w sposób zautomatyzowany w oparciu o Państwa dane osobowe."
</t>
    </r>
  </si>
  <si>
    <t xml:space="preserve">  do zapytania ofertowego z dnia 07.12.2020 r.</t>
  </si>
  <si>
    <t xml:space="preserve">   o sygnaturze: 6/XII/2020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</si>
</sst>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</font>
    <font>
      <b/>
      <sz val="26"/>
      <color theme="1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u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14" xfId="0" applyFont="1" applyBorder="1" applyAlignment="1">
      <alignment vertical="center"/>
    </xf>
    <xf numFmtId="4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4" fontId="7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topLeftCell="A23" zoomScale="70" zoomScaleNormal="100" zoomScaleSheetLayoutView="70" workbookViewId="0">
      <selection sqref="A1:H38"/>
    </sheetView>
  </sheetViews>
  <sheetFormatPr defaultRowHeight="15" x14ac:dyDescent="0.25"/>
  <cols>
    <col min="1" max="1" width="12.7109375" customWidth="1"/>
    <col min="2" max="2" width="139" customWidth="1"/>
    <col min="3" max="3" width="25.7109375" style="1" customWidth="1"/>
    <col min="4" max="4" width="18.7109375" style="1" customWidth="1"/>
    <col min="5" max="5" width="22.85546875" style="4" customWidth="1"/>
    <col min="6" max="6" width="21" style="3" customWidth="1"/>
    <col min="7" max="7" width="21.7109375" customWidth="1"/>
    <col min="8" max="8" width="33.42578125" customWidth="1"/>
  </cols>
  <sheetData>
    <row r="1" spans="1:8" ht="18.75" x14ac:dyDescent="0.3">
      <c r="B1" s="2"/>
      <c r="C1" s="5"/>
      <c r="D1" s="5"/>
      <c r="E1" s="6"/>
      <c r="F1" s="7"/>
      <c r="G1" s="9"/>
      <c r="H1" s="54" t="s">
        <v>0</v>
      </c>
    </row>
    <row r="2" spans="1:8" ht="15.75" x14ac:dyDescent="0.25">
      <c r="B2" s="2"/>
      <c r="C2" s="5"/>
      <c r="D2" s="5"/>
      <c r="E2" s="6"/>
      <c r="F2" s="52"/>
      <c r="G2" s="56" t="s">
        <v>51</v>
      </c>
      <c r="H2" s="56"/>
    </row>
    <row r="3" spans="1:8" ht="15.75" x14ac:dyDescent="0.25">
      <c r="B3" s="2"/>
      <c r="C3" s="5"/>
      <c r="D3" s="5"/>
      <c r="E3" s="6"/>
      <c r="F3" s="52"/>
      <c r="G3" s="56" t="s">
        <v>52</v>
      </c>
      <c r="H3" s="56"/>
    </row>
    <row r="4" spans="1:8" ht="19.5" customHeight="1" x14ac:dyDescent="0.25">
      <c r="B4" s="2"/>
      <c r="C4" s="5"/>
      <c r="D4" s="5"/>
      <c r="E4" s="6"/>
      <c r="F4" s="52"/>
      <c r="G4" s="55"/>
      <c r="H4" s="54" t="s">
        <v>0</v>
      </c>
    </row>
    <row r="5" spans="1:8" ht="15.75" x14ac:dyDescent="0.25">
      <c r="B5" s="2"/>
      <c r="C5" s="5"/>
      <c r="D5" s="5"/>
      <c r="E5" s="6"/>
      <c r="F5" s="52"/>
      <c r="G5" s="56" t="s">
        <v>49</v>
      </c>
      <c r="H5" s="56"/>
    </row>
    <row r="6" spans="1:8" ht="15.75" x14ac:dyDescent="0.25">
      <c r="B6" s="2"/>
      <c r="C6" s="5"/>
      <c r="D6" s="5"/>
      <c r="E6" s="6"/>
      <c r="F6" s="52"/>
      <c r="G6" s="56" t="s">
        <v>35</v>
      </c>
      <c r="H6" s="56"/>
    </row>
    <row r="7" spans="1:8" ht="20.25" hidden="1" x14ac:dyDescent="0.3">
      <c r="B7" s="2"/>
      <c r="C7" s="5"/>
      <c r="D7" s="5"/>
      <c r="E7" s="6"/>
      <c r="F7" s="7"/>
      <c r="G7" s="51"/>
      <c r="H7" s="51"/>
    </row>
    <row r="8" spans="1:8" s="11" customFormat="1" ht="21" customHeight="1" x14ac:dyDescent="0.4">
      <c r="A8" s="74" t="s">
        <v>45</v>
      </c>
      <c r="B8" s="74"/>
      <c r="C8" s="74"/>
      <c r="D8" s="74"/>
      <c r="E8" s="74"/>
      <c r="F8" s="74"/>
      <c r="G8" s="74"/>
      <c r="H8" s="74"/>
    </row>
    <row r="9" spans="1:8" ht="15.75" thickBot="1" x14ac:dyDescent="0.3">
      <c r="A9" s="74"/>
      <c r="B9" s="74"/>
      <c r="C9" s="74"/>
      <c r="D9" s="74"/>
      <c r="E9" s="74"/>
      <c r="F9" s="74"/>
      <c r="G9" s="74"/>
      <c r="H9" s="74"/>
    </row>
    <row r="10" spans="1:8" ht="15.75" hidden="1" thickBot="1" x14ac:dyDescent="0.3"/>
    <row r="11" spans="1:8" ht="75" customHeight="1" thickTop="1" x14ac:dyDescent="0.25">
      <c r="A11" s="12" t="s">
        <v>1</v>
      </c>
      <c r="B11" s="12" t="s">
        <v>2</v>
      </c>
      <c r="C11" s="12" t="s">
        <v>3</v>
      </c>
      <c r="D11" s="12" t="s">
        <v>4</v>
      </c>
      <c r="E11" s="13" t="s">
        <v>5</v>
      </c>
      <c r="F11" s="14" t="s">
        <v>12</v>
      </c>
      <c r="G11" s="12" t="s">
        <v>6</v>
      </c>
      <c r="H11" s="12" t="s">
        <v>13</v>
      </c>
    </row>
    <row r="12" spans="1:8" ht="32.25" customHeight="1" x14ac:dyDescent="0.25">
      <c r="A12" s="62">
        <v>1</v>
      </c>
      <c r="B12" s="15" t="s">
        <v>7</v>
      </c>
      <c r="C12" s="71"/>
      <c r="D12" s="62">
        <v>1</v>
      </c>
      <c r="E12" s="64"/>
      <c r="F12" s="64">
        <f>E12*D12</f>
        <v>0</v>
      </c>
      <c r="G12" s="67"/>
      <c r="H12" s="64">
        <f>F12*G12%+F12</f>
        <v>0</v>
      </c>
    </row>
    <row r="13" spans="1:8" ht="27.75" customHeight="1" x14ac:dyDescent="0.25">
      <c r="A13" s="63"/>
      <c r="B13" s="19" t="s">
        <v>20</v>
      </c>
      <c r="C13" s="72"/>
      <c r="D13" s="63"/>
      <c r="E13" s="65"/>
      <c r="F13" s="65"/>
      <c r="G13" s="68"/>
      <c r="H13" s="65"/>
    </row>
    <row r="14" spans="1:8" ht="27.75" customHeight="1" x14ac:dyDescent="0.25">
      <c r="A14" s="63"/>
      <c r="B14" s="19" t="s">
        <v>21</v>
      </c>
      <c r="C14" s="72"/>
      <c r="D14" s="63"/>
      <c r="E14" s="65"/>
      <c r="F14" s="65"/>
      <c r="G14" s="68"/>
      <c r="H14" s="65"/>
    </row>
    <row r="15" spans="1:8" ht="46.5" customHeight="1" x14ac:dyDescent="0.25">
      <c r="A15" s="63"/>
      <c r="B15" s="19" t="s">
        <v>42</v>
      </c>
      <c r="C15" s="72"/>
      <c r="D15" s="63"/>
      <c r="E15" s="65"/>
      <c r="F15" s="65"/>
      <c r="G15" s="68"/>
      <c r="H15" s="65"/>
    </row>
    <row r="16" spans="1:8" ht="51" customHeight="1" x14ac:dyDescent="0.25">
      <c r="A16" s="63"/>
      <c r="B16" s="19" t="s">
        <v>43</v>
      </c>
      <c r="C16" s="73"/>
      <c r="D16" s="70"/>
      <c r="E16" s="66"/>
      <c r="F16" s="66"/>
      <c r="G16" s="69"/>
      <c r="H16" s="66"/>
    </row>
    <row r="17" spans="1:13" ht="51" customHeight="1" x14ac:dyDescent="0.25">
      <c r="A17" s="20">
        <v>2</v>
      </c>
      <c r="B17" s="21" t="s">
        <v>23</v>
      </c>
      <c r="C17" s="20" t="s">
        <v>8</v>
      </c>
      <c r="D17" s="20">
        <v>12</v>
      </c>
      <c r="E17" s="22"/>
      <c r="F17" s="22">
        <f t="shared" ref="F17:F30" si="0">D17*E17</f>
        <v>0</v>
      </c>
      <c r="G17" s="23"/>
      <c r="H17" s="22">
        <f t="shared" ref="H17:H30" si="1">F17*G17%+F17</f>
        <v>0</v>
      </c>
    </row>
    <row r="18" spans="1:13" ht="26.25" x14ac:dyDescent="0.25">
      <c r="A18" s="24">
        <v>3</v>
      </c>
      <c r="B18" s="25" t="s">
        <v>14</v>
      </c>
      <c r="C18" s="26" t="s">
        <v>9</v>
      </c>
      <c r="D18" s="23">
        <v>30000</v>
      </c>
      <c r="E18" s="27"/>
      <c r="F18" s="22">
        <f t="shared" si="0"/>
        <v>0</v>
      </c>
      <c r="G18" s="23"/>
      <c r="H18" s="22">
        <f t="shared" si="1"/>
        <v>0</v>
      </c>
    </row>
    <row r="19" spans="1:13" ht="26.25" x14ac:dyDescent="0.25">
      <c r="A19" s="24">
        <v>4</v>
      </c>
      <c r="B19" s="25" t="s">
        <v>46</v>
      </c>
      <c r="C19" s="26" t="s">
        <v>47</v>
      </c>
      <c r="D19" s="23">
        <v>3</v>
      </c>
      <c r="E19" s="27"/>
      <c r="F19" s="22">
        <f t="shared" si="0"/>
        <v>0</v>
      </c>
      <c r="G19" s="23"/>
      <c r="H19" s="22">
        <f t="shared" si="1"/>
        <v>0</v>
      </c>
    </row>
    <row r="20" spans="1:13" ht="26.25" x14ac:dyDescent="0.25">
      <c r="A20" s="20">
        <v>5</v>
      </c>
      <c r="B20" s="25" t="s">
        <v>19</v>
      </c>
      <c r="C20" s="20" t="s">
        <v>15</v>
      </c>
      <c r="D20" s="20">
        <v>16</v>
      </c>
      <c r="E20" s="22"/>
      <c r="F20" s="22">
        <f t="shared" si="0"/>
        <v>0</v>
      </c>
      <c r="G20" s="23"/>
      <c r="H20" s="22">
        <f t="shared" si="1"/>
        <v>0</v>
      </c>
    </row>
    <row r="21" spans="1:13" ht="26.25" x14ac:dyDescent="0.25">
      <c r="A21" s="20">
        <v>6</v>
      </c>
      <c r="B21" s="28" t="s">
        <v>29</v>
      </c>
      <c r="C21" s="20" t="s">
        <v>10</v>
      </c>
      <c r="D21" s="20">
        <v>5840</v>
      </c>
      <c r="E21" s="22"/>
      <c r="F21" s="22">
        <f t="shared" si="0"/>
        <v>0</v>
      </c>
      <c r="G21" s="23"/>
      <c r="H21" s="22">
        <f t="shared" si="1"/>
        <v>0</v>
      </c>
    </row>
    <row r="22" spans="1:13" ht="26.25" x14ac:dyDescent="0.25">
      <c r="A22" s="24">
        <v>7</v>
      </c>
      <c r="B22" s="25" t="s">
        <v>22</v>
      </c>
      <c r="C22" s="26" t="s">
        <v>15</v>
      </c>
      <c r="D22" s="20">
        <v>2</v>
      </c>
      <c r="E22" s="27"/>
      <c r="F22" s="22">
        <f t="shared" si="0"/>
        <v>0</v>
      </c>
      <c r="G22" s="23"/>
      <c r="H22" s="22">
        <f t="shared" si="1"/>
        <v>0</v>
      </c>
    </row>
    <row r="23" spans="1:13" ht="26.25" x14ac:dyDescent="0.25">
      <c r="A23" s="24">
        <v>8</v>
      </c>
      <c r="B23" s="29" t="s">
        <v>28</v>
      </c>
      <c r="C23" s="26" t="s">
        <v>10</v>
      </c>
      <c r="D23" s="20">
        <v>730</v>
      </c>
      <c r="E23" s="27"/>
      <c r="F23" s="22">
        <f t="shared" si="0"/>
        <v>0</v>
      </c>
      <c r="G23" s="23"/>
      <c r="H23" s="22">
        <f t="shared" si="1"/>
        <v>0</v>
      </c>
    </row>
    <row r="24" spans="1:13" ht="26.25" x14ac:dyDescent="0.25">
      <c r="A24" s="20">
        <v>9</v>
      </c>
      <c r="B24" s="25" t="s">
        <v>24</v>
      </c>
      <c r="C24" s="20" t="s">
        <v>15</v>
      </c>
      <c r="D24" s="26">
        <v>2</v>
      </c>
      <c r="E24" s="22"/>
      <c r="F24" s="22">
        <f t="shared" si="0"/>
        <v>0</v>
      </c>
      <c r="G24" s="23"/>
      <c r="H24" s="22">
        <f t="shared" si="1"/>
        <v>0</v>
      </c>
    </row>
    <row r="25" spans="1:13" ht="26.25" x14ac:dyDescent="0.25">
      <c r="A25" s="20">
        <v>10</v>
      </c>
      <c r="B25" s="29" t="s">
        <v>27</v>
      </c>
      <c r="C25" s="30" t="s">
        <v>10</v>
      </c>
      <c r="D25" s="20">
        <v>730</v>
      </c>
      <c r="E25" s="31"/>
      <c r="F25" s="22">
        <f t="shared" si="0"/>
        <v>0</v>
      </c>
      <c r="G25" s="23"/>
      <c r="H25" s="22">
        <f t="shared" si="1"/>
        <v>0</v>
      </c>
    </row>
    <row r="26" spans="1:13" ht="26.25" x14ac:dyDescent="0.25">
      <c r="A26" s="20">
        <v>11</v>
      </c>
      <c r="B26" s="25" t="s">
        <v>25</v>
      </c>
      <c r="C26" s="26" t="s">
        <v>15</v>
      </c>
      <c r="D26" s="20">
        <v>15</v>
      </c>
      <c r="E26" s="27"/>
      <c r="F26" s="22">
        <f t="shared" si="0"/>
        <v>0</v>
      </c>
      <c r="G26" s="23"/>
      <c r="H26" s="22">
        <f t="shared" si="1"/>
        <v>0</v>
      </c>
    </row>
    <row r="27" spans="1:13" ht="26.25" x14ac:dyDescent="0.25">
      <c r="A27" s="20">
        <v>12</v>
      </c>
      <c r="B27" s="32" t="s">
        <v>26</v>
      </c>
      <c r="C27" s="20" t="s">
        <v>10</v>
      </c>
      <c r="D27" s="30">
        <v>1095</v>
      </c>
      <c r="E27" s="22"/>
      <c r="F27" s="22">
        <f t="shared" si="0"/>
        <v>0</v>
      </c>
      <c r="G27" s="23"/>
      <c r="H27" s="22">
        <f t="shared" si="1"/>
        <v>0</v>
      </c>
    </row>
    <row r="28" spans="1:13" ht="26.25" x14ac:dyDescent="0.25">
      <c r="A28" s="20">
        <v>13</v>
      </c>
      <c r="B28" s="33" t="s">
        <v>30</v>
      </c>
      <c r="C28" s="20" t="s">
        <v>15</v>
      </c>
      <c r="D28" s="26">
        <v>15</v>
      </c>
      <c r="E28" s="22"/>
      <c r="F28" s="22">
        <f t="shared" si="0"/>
        <v>0</v>
      </c>
      <c r="G28" s="23"/>
      <c r="H28" s="22">
        <f t="shared" si="1"/>
        <v>0</v>
      </c>
    </row>
    <row r="29" spans="1:13" ht="26.25" x14ac:dyDescent="0.25">
      <c r="A29" s="17">
        <v>14</v>
      </c>
      <c r="B29" s="16" t="s">
        <v>31</v>
      </c>
      <c r="C29" s="17" t="s">
        <v>10</v>
      </c>
      <c r="D29" s="34">
        <v>2555</v>
      </c>
      <c r="E29" s="18"/>
      <c r="F29" s="48">
        <f t="shared" si="0"/>
        <v>0</v>
      </c>
      <c r="G29" s="49"/>
      <c r="H29" s="48">
        <f t="shared" si="1"/>
        <v>0</v>
      </c>
    </row>
    <row r="30" spans="1:13" ht="26.25" x14ac:dyDescent="0.25">
      <c r="A30" s="20">
        <v>15</v>
      </c>
      <c r="B30" s="29" t="s">
        <v>48</v>
      </c>
      <c r="C30" s="20" t="s">
        <v>15</v>
      </c>
      <c r="D30" s="20">
        <v>17</v>
      </c>
      <c r="E30" s="22"/>
      <c r="F30" s="22">
        <f t="shared" si="0"/>
        <v>0</v>
      </c>
      <c r="G30" s="23"/>
      <c r="H30" s="22">
        <f t="shared" si="1"/>
        <v>0</v>
      </c>
      <c r="I30" s="50"/>
      <c r="J30" s="50"/>
      <c r="K30" s="50"/>
      <c r="L30" s="50"/>
      <c r="M30" s="50"/>
    </row>
    <row r="31" spans="1:13" ht="26.25" thickBot="1" x14ac:dyDescent="0.3">
      <c r="A31" s="57" t="s">
        <v>16</v>
      </c>
      <c r="B31" s="58"/>
      <c r="C31" s="58"/>
      <c r="D31" s="59"/>
      <c r="E31" s="47" t="s">
        <v>11</v>
      </c>
      <c r="F31" s="47">
        <f>SUM(F12:F30)</f>
        <v>0</v>
      </c>
      <c r="G31" s="40" t="s">
        <v>17</v>
      </c>
      <c r="H31" s="47">
        <f>SUM(H12:H30)</f>
        <v>0</v>
      </c>
    </row>
    <row r="32" spans="1:13" ht="16.5" customHeight="1" x14ac:dyDescent="0.25">
      <c r="A32" s="39"/>
      <c r="B32" s="39"/>
      <c r="C32" s="39"/>
      <c r="D32" s="39"/>
      <c r="E32" s="39"/>
      <c r="F32" s="39"/>
      <c r="G32" s="39"/>
      <c r="H32" s="39"/>
    </row>
    <row r="33" spans="1:8" ht="26.25" x14ac:dyDescent="0.25">
      <c r="A33" s="53" t="s">
        <v>38</v>
      </c>
      <c r="B33" s="53"/>
      <c r="C33" s="53"/>
      <c r="D33" s="53"/>
      <c r="E33" s="53"/>
      <c r="F33" s="53"/>
      <c r="G33" s="39"/>
      <c r="H33" s="39"/>
    </row>
    <row r="34" spans="1:8" ht="26.25" x14ac:dyDescent="0.25">
      <c r="A34" s="53" t="s">
        <v>37</v>
      </c>
      <c r="B34" s="53"/>
      <c r="C34" s="53"/>
      <c r="D34" s="53"/>
      <c r="E34" s="53"/>
      <c r="F34" s="53"/>
      <c r="G34" s="39"/>
      <c r="H34" s="39"/>
    </row>
    <row r="35" spans="1:8" ht="26.25" x14ac:dyDescent="0.25">
      <c r="A35" s="53" t="s">
        <v>39</v>
      </c>
      <c r="B35" s="53"/>
      <c r="C35" s="53"/>
      <c r="D35" s="53"/>
      <c r="E35" s="53"/>
      <c r="F35" s="53"/>
      <c r="G35" s="39"/>
      <c r="H35" s="39"/>
    </row>
    <row r="36" spans="1:8" ht="202.5" customHeight="1" x14ac:dyDescent="0.25">
      <c r="A36" s="75" t="s">
        <v>50</v>
      </c>
      <c r="B36" s="76"/>
      <c r="C36" s="76"/>
      <c r="D36" s="76"/>
      <c r="E36" s="76"/>
      <c r="F36" s="76"/>
      <c r="G36" s="76"/>
      <c r="H36" s="76"/>
    </row>
    <row r="37" spans="1:8" ht="26.25" x14ac:dyDescent="0.4">
      <c r="A37" s="30"/>
      <c r="B37" s="11"/>
      <c r="C37" s="30"/>
      <c r="D37" s="30"/>
      <c r="E37" s="60" t="s">
        <v>18</v>
      </c>
      <c r="F37" s="60"/>
      <c r="G37" s="60"/>
      <c r="H37" s="38"/>
    </row>
    <row r="38" spans="1:8" ht="48.75" customHeight="1" x14ac:dyDescent="0.4">
      <c r="A38" s="30"/>
      <c r="B38" s="11"/>
      <c r="C38" s="30"/>
      <c r="D38" s="30"/>
      <c r="E38" s="61" t="s">
        <v>40</v>
      </c>
      <c r="F38" s="61"/>
      <c r="G38" s="61"/>
      <c r="H38" s="11"/>
    </row>
    <row r="39" spans="1:8" ht="26.25" x14ac:dyDescent="0.4">
      <c r="A39" s="30"/>
      <c r="B39" s="11"/>
      <c r="C39" s="30"/>
      <c r="D39" s="30"/>
      <c r="E39" s="31"/>
      <c r="F39" s="37"/>
      <c r="G39" s="11"/>
      <c r="H39" s="11"/>
    </row>
    <row r="40" spans="1:8" ht="15.75" x14ac:dyDescent="0.25">
      <c r="A40" s="5"/>
      <c r="B40" s="2"/>
      <c r="C40" s="5"/>
      <c r="D40" s="5"/>
      <c r="E40" s="6"/>
      <c r="F40" s="7"/>
      <c r="G40" s="2"/>
      <c r="H40" s="2"/>
    </row>
    <row r="41" spans="1:8" ht="15.75" x14ac:dyDescent="0.25">
      <c r="A41" s="5"/>
      <c r="B41" s="2"/>
      <c r="C41" s="5"/>
      <c r="D41" s="5"/>
      <c r="E41" s="6"/>
      <c r="F41" s="7"/>
      <c r="G41" s="2"/>
      <c r="H41" s="2"/>
    </row>
    <row r="42" spans="1:8" ht="15.75" x14ac:dyDescent="0.25">
      <c r="A42" s="5"/>
      <c r="B42" s="2"/>
      <c r="C42" s="5"/>
      <c r="D42" s="5"/>
      <c r="E42" s="6"/>
      <c r="F42" s="7"/>
      <c r="G42" s="2"/>
      <c r="H42" s="2"/>
    </row>
    <row r="43" spans="1:8" ht="15.75" x14ac:dyDescent="0.25">
      <c r="A43" s="5"/>
      <c r="B43" s="2"/>
      <c r="C43" s="5"/>
      <c r="D43" s="5"/>
      <c r="E43" s="6"/>
      <c r="F43" s="7"/>
      <c r="G43" s="2"/>
      <c r="H43" s="2"/>
    </row>
    <row r="44" spans="1:8" ht="15.75" x14ac:dyDescent="0.25">
      <c r="A44" s="5"/>
      <c r="B44" s="2"/>
      <c r="C44" s="5"/>
      <c r="D44" s="5"/>
      <c r="E44" s="6"/>
      <c r="F44" s="7"/>
      <c r="G44" s="2"/>
      <c r="H44" s="2"/>
    </row>
    <row r="45" spans="1:8" x14ac:dyDescent="0.25">
      <c r="A45" s="1"/>
    </row>
    <row r="46" spans="1:8" x14ac:dyDescent="0.25">
      <c r="A46" s="1"/>
    </row>
    <row r="47" spans="1:8" x14ac:dyDescent="0.25">
      <c r="A47" s="1"/>
    </row>
    <row r="48" spans="1:8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</sheetData>
  <mergeCells count="16">
    <mergeCell ref="G3:H3"/>
    <mergeCell ref="G2:H2"/>
    <mergeCell ref="A31:D31"/>
    <mergeCell ref="E37:G37"/>
    <mergeCell ref="E38:G38"/>
    <mergeCell ref="A12:A16"/>
    <mergeCell ref="F12:F16"/>
    <mergeCell ref="G12:G16"/>
    <mergeCell ref="E12:E16"/>
    <mergeCell ref="D12:D16"/>
    <mergeCell ref="C12:C16"/>
    <mergeCell ref="H12:H16"/>
    <mergeCell ref="A8:H9"/>
    <mergeCell ref="A36:H36"/>
    <mergeCell ref="G5:H5"/>
    <mergeCell ref="G6:H6"/>
  </mergeCells>
  <pageMargins left="0.70866141732283472" right="0.70866141732283472" top="0.74803149606299213" bottom="0.19685039370078741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topLeftCell="A9" zoomScale="60" zoomScaleNormal="100" workbookViewId="0">
      <selection activeCell="H32" sqref="H32"/>
    </sheetView>
  </sheetViews>
  <sheetFormatPr defaultRowHeight="15" x14ac:dyDescent="0.25"/>
  <cols>
    <col min="1" max="1" width="12.7109375" customWidth="1"/>
    <col min="2" max="2" width="139" customWidth="1"/>
    <col min="3" max="3" width="25.7109375" style="1" customWidth="1"/>
    <col min="4" max="4" width="18.7109375" style="1" customWidth="1"/>
    <col min="5" max="6" width="22.85546875" style="4" customWidth="1"/>
    <col min="7" max="7" width="21" style="3" customWidth="1"/>
    <col min="8" max="8" width="21.7109375" customWidth="1"/>
    <col min="9" max="9" width="33.42578125" customWidth="1"/>
  </cols>
  <sheetData>
    <row r="1" spans="1:9" ht="19.5" x14ac:dyDescent="0.35">
      <c r="B1" s="2"/>
      <c r="C1" s="5"/>
      <c r="D1" s="5"/>
      <c r="E1" s="6"/>
      <c r="F1" s="6"/>
      <c r="G1" s="7"/>
      <c r="H1" s="9"/>
      <c r="I1" s="10" t="s">
        <v>0</v>
      </c>
    </row>
    <row r="2" spans="1:9" ht="18.75" x14ac:dyDescent="0.3">
      <c r="B2" s="2"/>
      <c r="C2" s="5"/>
      <c r="D2" s="5"/>
      <c r="E2" s="6"/>
      <c r="F2" s="6"/>
      <c r="G2" s="7"/>
      <c r="H2" s="80" t="s">
        <v>32</v>
      </c>
      <c r="I2" s="80"/>
    </row>
    <row r="3" spans="1:9" ht="18.75" x14ac:dyDescent="0.3">
      <c r="B3" s="2"/>
      <c r="C3" s="5"/>
      <c r="D3" s="5"/>
      <c r="E3" s="6"/>
      <c r="F3" s="6"/>
      <c r="G3" s="7"/>
      <c r="H3" s="80" t="s">
        <v>33</v>
      </c>
      <c r="I3" s="80"/>
    </row>
    <row r="4" spans="1:9" ht="19.5" x14ac:dyDescent="0.35">
      <c r="B4" s="2"/>
      <c r="C4" s="5"/>
      <c r="D4" s="5"/>
      <c r="E4" s="6"/>
      <c r="F4" s="6"/>
      <c r="G4" s="7"/>
      <c r="H4" s="42"/>
      <c r="I4" s="10" t="s">
        <v>0</v>
      </c>
    </row>
    <row r="5" spans="1:9" ht="18.75" x14ac:dyDescent="0.3">
      <c r="B5" s="2"/>
      <c r="C5" s="5"/>
      <c r="D5" s="5"/>
      <c r="E5" s="6"/>
      <c r="F5" s="6"/>
      <c r="G5" s="7"/>
      <c r="H5" s="42" t="s">
        <v>34</v>
      </c>
      <c r="I5" s="42" t="s">
        <v>36</v>
      </c>
    </row>
    <row r="6" spans="1:9" ht="18.75" x14ac:dyDescent="0.3">
      <c r="B6" s="2"/>
      <c r="C6" s="5"/>
      <c r="D6" s="5"/>
      <c r="E6" s="6"/>
      <c r="F6" s="6"/>
      <c r="G6" s="7"/>
      <c r="H6" s="42" t="s">
        <v>35</v>
      </c>
      <c r="I6" s="42" t="s">
        <v>36</v>
      </c>
    </row>
    <row r="7" spans="1:9" ht="15.75" x14ac:dyDescent="0.25">
      <c r="B7" s="2"/>
      <c r="C7" s="5"/>
      <c r="D7" s="5"/>
      <c r="E7" s="6"/>
      <c r="F7" s="6"/>
      <c r="G7" s="7"/>
      <c r="H7" s="8"/>
      <c r="I7" s="8"/>
    </row>
    <row r="8" spans="1:9" s="11" customFormat="1" ht="24.95" customHeight="1" x14ac:dyDescent="0.4">
      <c r="A8" s="74" t="s">
        <v>41</v>
      </c>
      <c r="B8" s="74"/>
      <c r="C8" s="74"/>
      <c r="D8" s="74"/>
      <c r="E8" s="74"/>
      <c r="F8" s="74"/>
      <c r="G8" s="74"/>
      <c r="H8" s="74"/>
      <c r="I8" s="74"/>
    </row>
    <row r="9" spans="1:9" x14ac:dyDescent="0.25">
      <c r="A9" s="74"/>
      <c r="B9" s="74"/>
      <c r="C9" s="74"/>
      <c r="D9" s="74"/>
      <c r="E9" s="74"/>
      <c r="F9" s="74"/>
      <c r="G9" s="74"/>
      <c r="H9" s="74"/>
      <c r="I9" s="74"/>
    </row>
    <row r="10" spans="1:9" ht="15.75" thickBot="1" x14ac:dyDescent="0.3"/>
    <row r="11" spans="1:9" ht="75" customHeight="1" thickTop="1" x14ac:dyDescent="0.25">
      <c r="A11" s="12" t="s">
        <v>1</v>
      </c>
      <c r="B11" s="12" t="s">
        <v>2</v>
      </c>
      <c r="C11" s="12" t="s">
        <v>3</v>
      </c>
      <c r="D11" s="12" t="s">
        <v>4</v>
      </c>
      <c r="E11" s="13" t="s">
        <v>5</v>
      </c>
      <c r="F11" s="13" t="s">
        <v>44</v>
      </c>
      <c r="G11" s="14" t="s">
        <v>12</v>
      </c>
      <c r="H11" s="12" t="s">
        <v>6</v>
      </c>
      <c r="I11" s="12" t="s">
        <v>13</v>
      </c>
    </row>
    <row r="12" spans="1:9" ht="32.25" customHeight="1" x14ac:dyDescent="0.25">
      <c r="A12" s="62">
        <v>1</v>
      </c>
      <c r="B12" s="15" t="s">
        <v>7</v>
      </c>
      <c r="C12" s="71"/>
      <c r="D12" s="62">
        <v>1</v>
      </c>
      <c r="E12" s="64">
        <v>100</v>
      </c>
      <c r="F12" s="64">
        <f>E12*20%+E12</f>
        <v>120</v>
      </c>
      <c r="G12" s="64">
        <f>D12*F12</f>
        <v>120</v>
      </c>
      <c r="H12" s="67">
        <v>8</v>
      </c>
      <c r="I12" s="64">
        <f>G12*H12%+G12</f>
        <v>129.6</v>
      </c>
    </row>
    <row r="13" spans="1:9" ht="27.75" customHeight="1" x14ac:dyDescent="0.25">
      <c r="A13" s="63"/>
      <c r="B13" s="19" t="s">
        <v>20</v>
      </c>
      <c r="C13" s="72"/>
      <c r="D13" s="63"/>
      <c r="E13" s="65"/>
      <c r="F13" s="65"/>
      <c r="G13" s="65"/>
      <c r="H13" s="68"/>
      <c r="I13" s="65"/>
    </row>
    <row r="14" spans="1:9" ht="27.75" customHeight="1" x14ac:dyDescent="0.25">
      <c r="A14" s="63"/>
      <c r="B14" s="19" t="s">
        <v>21</v>
      </c>
      <c r="C14" s="72"/>
      <c r="D14" s="63"/>
      <c r="E14" s="65"/>
      <c r="F14" s="65"/>
      <c r="G14" s="65"/>
      <c r="H14" s="68"/>
      <c r="I14" s="65"/>
    </row>
    <row r="15" spans="1:9" ht="51" customHeight="1" x14ac:dyDescent="0.25">
      <c r="A15" s="63"/>
      <c r="B15" s="19" t="s">
        <v>42</v>
      </c>
      <c r="C15" s="72"/>
      <c r="D15" s="63"/>
      <c r="E15" s="65"/>
      <c r="F15" s="65"/>
      <c r="G15" s="65"/>
      <c r="H15" s="68"/>
      <c r="I15" s="65"/>
    </row>
    <row r="16" spans="1:9" ht="50.25" customHeight="1" x14ac:dyDescent="0.25">
      <c r="A16" s="63"/>
      <c r="B16" s="19" t="s">
        <v>43</v>
      </c>
      <c r="C16" s="73"/>
      <c r="D16" s="70"/>
      <c r="E16" s="66"/>
      <c r="F16" s="66"/>
      <c r="G16" s="66"/>
      <c r="H16" s="69"/>
      <c r="I16" s="66"/>
    </row>
    <row r="17" spans="1:9" ht="51" customHeight="1" x14ac:dyDescent="0.25">
      <c r="A17" s="20">
        <v>2</v>
      </c>
      <c r="B17" s="21" t="s">
        <v>23</v>
      </c>
      <c r="C17" s="20" t="s">
        <v>8</v>
      </c>
      <c r="D17" s="20">
        <v>12</v>
      </c>
      <c r="E17" s="45">
        <v>800</v>
      </c>
      <c r="F17" s="22">
        <f>E17*20%+E17</f>
        <v>960</v>
      </c>
      <c r="G17" s="22">
        <f>D17*F17</f>
        <v>11520</v>
      </c>
      <c r="H17" s="23">
        <v>8</v>
      </c>
      <c r="I17" s="22">
        <f t="shared" ref="I17:I28" si="0">G17*H17%+G17</f>
        <v>12441.6</v>
      </c>
    </row>
    <row r="18" spans="1:9" ht="45" customHeight="1" x14ac:dyDescent="0.25">
      <c r="A18" s="24">
        <v>3</v>
      </c>
      <c r="B18" s="25" t="s">
        <v>14</v>
      </c>
      <c r="C18" s="26" t="s">
        <v>9</v>
      </c>
      <c r="D18" s="23">
        <v>25000</v>
      </c>
      <c r="E18" s="27">
        <v>0.31</v>
      </c>
      <c r="F18" s="22">
        <f t="shared" ref="F18:F28" si="1">E18*20%+E18</f>
        <v>0.372</v>
      </c>
      <c r="G18" s="22">
        <f t="shared" ref="G18:G28" si="2">D18*E18</f>
        <v>7750</v>
      </c>
      <c r="H18" s="23">
        <v>8</v>
      </c>
      <c r="I18" s="22">
        <f t="shared" si="0"/>
        <v>8370</v>
      </c>
    </row>
    <row r="19" spans="1:9" ht="45" customHeight="1" x14ac:dyDescent="0.25">
      <c r="A19" s="20">
        <v>4</v>
      </c>
      <c r="B19" s="25" t="s">
        <v>19</v>
      </c>
      <c r="C19" s="20" t="s">
        <v>15</v>
      </c>
      <c r="D19" s="20">
        <v>16</v>
      </c>
      <c r="E19" s="45">
        <v>0.05</v>
      </c>
      <c r="F19" s="22">
        <f t="shared" si="1"/>
        <v>6.0000000000000005E-2</v>
      </c>
      <c r="G19" s="22">
        <f t="shared" si="2"/>
        <v>0.8</v>
      </c>
      <c r="H19" s="23">
        <v>8</v>
      </c>
      <c r="I19" s="22">
        <f t="shared" si="0"/>
        <v>0.8640000000000001</v>
      </c>
    </row>
    <row r="20" spans="1:9" ht="45" customHeight="1" x14ac:dyDescent="0.25">
      <c r="A20" s="20">
        <v>5</v>
      </c>
      <c r="B20" s="28" t="s">
        <v>29</v>
      </c>
      <c r="C20" s="20" t="s">
        <v>10</v>
      </c>
      <c r="D20" s="20">
        <v>5856</v>
      </c>
      <c r="E20" s="45">
        <v>0</v>
      </c>
      <c r="F20" s="22">
        <f t="shared" si="1"/>
        <v>0</v>
      </c>
      <c r="G20" s="22">
        <f t="shared" si="2"/>
        <v>0</v>
      </c>
      <c r="H20" s="23">
        <v>8</v>
      </c>
      <c r="I20" s="22">
        <f t="shared" si="0"/>
        <v>0</v>
      </c>
    </row>
    <row r="21" spans="1:9" ht="45" customHeight="1" x14ac:dyDescent="0.25">
      <c r="A21" s="24">
        <v>6</v>
      </c>
      <c r="B21" s="25" t="s">
        <v>22</v>
      </c>
      <c r="C21" s="26" t="s">
        <v>15</v>
      </c>
      <c r="D21" s="20">
        <v>2</v>
      </c>
      <c r="E21" s="27">
        <v>0</v>
      </c>
      <c r="F21" s="22">
        <f t="shared" si="1"/>
        <v>0</v>
      </c>
      <c r="G21" s="22">
        <f t="shared" si="2"/>
        <v>0</v>
      </c>
      <c r="H21" s="23">
        <v>8</v>
      </c>
      <c r="I21" s="22">
        <f t="shared" si="0"/>
        <v>0</v>
      </c>
    </row>
    <row r="22" spans="1:9" ht="45" customHeight="1" x14ac:dyDescent="0.25">
      <c r="A22" s="24">
        <v>7</v>
      </c>
      <c r="B22" s="29" t="s">
        <v>28</v>
      </c>
      <c r="C22" s="26" t="s">
        <v>10</v>
      </c>
      <c r="D22" s="20">
        <v>732</v>
      </c>
      <c r="E22" s="27">
        <v>0</v>
      </c>
      <c r="F22" s="22">
        <f t="shared" si="1"/>
        <v>0</v>
      </c>
      <c r="G22" s="22">
        <f t="shared" si="2"/>
        <v>0</v>
      </c>
      <c r="H22" s="23">
        <v>8</v>
      </c>
      <c r="I22" s="22">
        <f t="shared" si="0"/>
        <v>0</v>
      </c>
    </row>
    <row r="23" spans="1:9" ht="45" customHeight="1" x14ac:dyDescent="0.25">
      <c r="A23" s="20">
        <v>8</v>
      </c>
      <c r="B23" s="25" t="s">
        <v>24</v>
      </c>
      <c r="C23" s="20" t="s">
        <v>15</v>
      </c>
      <c r="D23" s="26">
        <v>2</v>
      </c>
      <c r="E23" s="45">
        <v>0</v>
      </c>
      <c r="F23" s="22">
        <f t="shared" si="1"/>
        <v>0</v>
      </c>
      <c r="G23" s="22">
        <f t="shared" si="2"/>
        <v>0</v>
      </c>
      <c r="H23" s="23">
        <v>8</v>
      </c>
      <c r="I23" s="22">
        <f t="shared" si="0"/>
        <v>0</v>
      </c>
    </row>
    <row r="24" spans="1:9" ht="45" customHeight="1" x14ac:dyDescent="0.25">
      <c r="A24" s="20">
        <v>9</v>
      </c>
      <c r="B24" s="29" t="s">
        <v>27</v>
      </c>
      <c r="C24" s="30" t="s">
        <v>10</v>
      </c>
      <c r="D24" s="20">
        <v>732</v>
      </c>
      <c r="E24" s="41">
        <v>0</v>
      </c>
      <c r="F24" s="22">
        <f t="shared" si="1"/>
        <v>0</v>
      </c>
      <c r="G24" s="22">
        <f t="shared" si="2"/>
        <v>0</v>
      </c>
      <c r="H24" s="23">
        <v>8</v>
      </c>
      <c r="I24" s="22">
        <f t="shared" si="0"/>
        <v>0</v>
      </c>
    </row>
    <row r="25" spans="1:9" ht="45" customHeight="1" x14ac:dyDescent="0.25">
      <c r="A25" s="20">
        <v>10</v>
      </c>
      <c r="B25" s="25" t="s">
        <v>25</v>
      </c>
      <c r="C25" s="26" t="s">
        <v>15</v>
      </c>
      <c r="D25" s="20">
        <v>15</v>
      </c>
      <c r="E25" s="27">
        <v>0</v>
      </c>
      <c r="F25" s="22">
        <f t="shared" si="1"/>
        <v>0</v>
      </c>
      <c r="G25" s="22">
        <f t="shared" si="2"/>
        <v>0</v>
      </c>
      <c r="H25" s="23">
        <v>8</v>
      </c>
      <c r="I25" s="22">
        <f t="shared" si="0"/>
        <v>0</v>
      </c>
    </row>
    <row r="26" spans="1:9" ht="45" customHeight="1" x14ac:dyDescent="0.25">
      <c r="A26" s="20">
        <v>11</v>
      </c>
      <c r="B26" s="32" t="s">
        <v>26</v>
      </c>
      <c r="C26" s="20" t="s">
        <v>10</v>
      </c>
      <c r="D26" s="30">
        <v>1098</v>
      </c>
      <c r="E26" s="45">
        <v>0</v>
      </c>
      <c r="F26" s="22">
        <f t="shared" si="1"/>
        <v>0</v>
      </c>
      <c r="G26" s="22">
        <f t="shared" si="2"/>
        <v>0</v>
      </c>
      <c r="H26" s="23">
        <v>8</v>
      </c>
      <c r="I26" s="22">
        <f t="shared" si="0"/>
        <v>0</v>
      </c>
    </row>
    <row r="27" spans="1:9" ht="45" customHeight="1" x14ac:dyDescent="0.25">
      <c r="A27" s="20">
        <v>12</v>
      </c>
      <c r="B27" s="33" t="s">
        <v>30</v>
      </c>
      <c r="C27" s="20" t="s">
        <v>15</v>
      </c>
      <c r="D27" s="26">
        <v>15</v>
      </c>
      <c r="E27" s="45">
        <v>0</v>
      </c>
      <c r="F27" s="22">
        <f t="shared" si="1"/>
        <v>0</v>
      </c>
      <c r="G27" s="22">
        <f t="shared" si="2"/>
        <v>0</v>
      </c>
      <c r="H27" s="23">
        <v>8</v>
      </c>
      <c r="I27" s="22">
        <f t="shared" si="0"/>
        <v>0</v>
      </c>
    </row>
    <row r="28" spans="1:9" ht="45" customHeight="1" thickBot="1" x14ac:dyDescent="0.3">
      <c r="A28" s="43">
        <v>13</v>
      </c>
      <c r="B28" s="44" t="s">
        <v>31</v>
      </c>
      <c r="C28" s="43" t="s">
        <v>10</v>
      </c>
      <c r="D28" s="34">
        <v>2562</v>
      </c>
      <c r="E28" s="46">
        <v>0</v>
      </c>
      <c r="F28" s="22">
        <f t="shared" si="1"/>
        <v>0</v>
      </c>
      <c r="G28" s="22">
        <f t="shared" si="2"/>
        <v>0</v>
      </c>
      <c r="H28" s="23">
        <v>8</v>
      </c>
      <c r="I28" s="22">
        <f t="shared" si="0"/>
        <v>0</v>
      </c>
    </row>
    <row r="29" spans="1:9" ht="45" customHeight="1" thickBot="1" x14ac:dyDescent="0.3">
      <c r="A29" s="77" t="s">
        <v>16</v>
      </c>
      <c r="B29" s="78"/>
      <c r="C29" s="78"/>
      <c r="D29" s="79"/>
      <c r="E29" s="35" t="s">
        <v>11</v>
      </c>
      <c r="F29" s="47"/>
      <c r="G29" s="36">
        <f>SUM(G12:G28)</f>
        <v>19390.8</v>
      </c>
      <c r="H29" s="40" t="s">
        <v>17</v>
      </c>
      <c r="I29" s="35">
        <f>SUM(I12:I28)</f>
        <v>20942.064000000002</v>
      </c>
    </row>
    <row r="30" spans="1:9" ht="24" customHeight="1" x14ac:dyDescent="0.25">
      <c r="A30" s="39"/>
      <c r="B30" s="39"/>
      <c r="C30" s="39"/>
      <c r="D30" s="39"/>
      <c r="E30" s="39"/>
      <c r="F30" s="39"/>
      <c r="G30" s="39"/>
      <c r="H30" s="39"/>
      <c r="I30" s="39"/>
    </row>
    <row r="31" spans="1:9" ht="24" customHeight="1" x14ac:dyDescent="0.25">
      <c r="A31" s="39" t="s">
        <v>38</v>
      </c>
      <c r="B31" s="39"/>
      <c r="C31" s="39"/>
      <c r="D31" s="39"/>
      <c r="E31" s="39"/>
      <c r="F31" s="39"/>
      <c r="G31" s="39"/>
      <c r="H31" s="39"/>
      <c r="I31" s="39"/>
    </row>
    <row r="32" spans="1:9" ht="24" customHeight="1" x14ac:dyDescent="0.25">
      <c r="A32" s="39" t="s">
        <v>37</v>
      </c>
      <c r="B32" s="39"/>
      <c r="C32" s="39"/>
      <c r="D32" s="39"/>
      <c r="E32" s="39"/>
      <c r="F32" s="39"/>
      <c r="G32" s="39"/>
      <c r="H32" s="39"/>
      <c r="I32" s="39"/>
    </row>
    <row r="33" spans="1:9" ht="27.75" customHeight="1" x14ac:dyDescent="0.25">
      <c r="A33" s="39" t="s">
        <v>39</v>
      </c>
      <c r="B33" s="39"/>
      <c r="C33" s="39"/>
      <c r="D33" s="39"/>
      <c r="E33" s="39"/>
      <c r="F33" s="39"/>
      <c r="G33" s="39"/>
      <c r="H33" s="39"/>
      <c r="I33" s="39"/>
    </row>
    <row r="34" spans="1:9" ht="26.25" x14ac:dyDescent="0.4">
      <c r="A34" s="30"/>
      <c r="B34" s="11"/>
      <c r="C34" s="30"/>
      <c r="D34" s="30"/>
      <c r="E34" s="41"/>
      <c r="F34" s="41"/>
      <c r="G34" s="37"/>
      <c r="H34" s="11"/>
      <c r="I34" s="11"/>
    </row>
    <row r="35" spans="1:9" ht="26.25" x14ac:dyDescent="0.4">
      <c r="A35" s="30"/>
      <c r="B35" s="11"/>
      <c r="C35" s="30"/>
      <c r="D35" s="30"/>
      <c r="E35" s="60" t="s">
        <v>18</v>
      </c>
      <c r="F35" s="60"/>
      <c r="G35" s="60"/>
      <c r="H35" s="60"/>
      <c r="I35" s="38"/>
    </row>
    <row r="36" spans="1:9" ht="26.25" x14ac:dyDescent="0.4">
      <c r="A36" s="30"/>
      <c r="B36" s="11"/>
      <c r="C36" s="30"/>
      <c r="D36" s="30"/>
      <c r="E36" s="60" t="s">
        <v>40</v>
      </c>
      <c r="F36" s="60"/>
      <c r="G36" s="60"/>
      <c r="H36" s="60"/>
      <c r="I36" s="11"/>
    </row>
    <row r="37" spans="1:9" ht="26.25" x14ac:dyDescent="0.4">
      <c r="A37" s="30"/>
      <c r="B37" s="11"/>
      <c r="C37" s="30"/>
      <c r="D37" s="30"/>
      <c r="E37" s="41"/>
      <c r="F37" s="41"/>
      <c r="G37" s="37"/>
      <c r="H37" s="11"/>
      <c r="I37" s="11"/>
    </row>
    <row r="38" spans="1:9" ht="15.75" x14ac:dyDescent="0.25">
      <c r="A38" s="5"/>
      <c r="B38" s="2"/>
      <c r="C38" s="5"/>
      <c r="D38" s="5"/>
      <c r="E38" s="6"/>
      <c r="F38" s="6"/>
      <c r="G38" s="7"/>
      <c r="H38" s="2"/>
      <c r="I38" s="2"/>
    </row>
    <row r="39" spans="1:9" ht="15.75" x14ac:dyDescent="0.25">
      <c r="A39" s="5"/>
      <c r="B39" s="2"/>
      <c r="C39" s="5"/>
      <c r="D39" s="5"/>
      <c r="E39" s="6"/>
      <c r="F39" s="6"/>
      <c r="G39" s="7"/>
      <c r="H39" s="2"/>
      <c r="I39" s="2"/>
    </row>
    <row r="40" spans="1:9" ht="15.75" x14ac:dyDescent="0.25">
      <c r="A40" s="5"/>
      <c r="B40" s="2"/>
      <c r="C40" s="5"/>
      <c r="D40" s="5"/>
      <c r="E40" s="6"/>
      <c r="F40" s="6"/>
      <c r="G40" s="7"/>
      <c r="H40" s="2"/>
      <c r="I40" s="2"/>
    </row>
    <row r="41" spans="1:9" ht="15.75" x14ac:dyDescent="0.25">
      <c r="A41" s="5"/>
      <c r="B41" s="2"/>
      <c r="C41" s="5"/>
      <c r="D41" s="5"/>
      <c r="E41" s="6"/>
      <c r="F41" s="6"/>
      <c r="G41" s="7"/>
      <c r="H41" s="2"/>
      <c r="I41" s="2"/>
    </row>
    <row r="42" spans="1:9" ht="15.75" x14ac:dyDescent="0.25">
      <c r="A42" s="5"/>
      <c r="B42" s="2"/>
      <c r="C42" s="5"/>
      <c r="D42" s="5"/>
      <c r="E42" s="6"/>
      <c r="F42" s="6"/>
      <c r="G42" s="7"/>
      <c r="H42" s="2"/>
      <c r="I42" s="2"/>
    </row>
    <row r="43" spans="1:9" x14ac:dyDescent="0.25">
      <c r="A43" s="1"/>
    </row>
    <row r="44" spans="1:9" x14ac:dyDescent="0.25">
      <c r="A44" s="1"/>
    </row>
    <row r="45" spans="1:9" x14ac:dyDescent="0.25">
      <c r="A45" s="1"/>
    </row>
    <row r="46" spans="1:9" x14ac:dyDescent="0.25">
      <c r="A46" s="1"/>
    </row>
    <row r="47" spans="1:9" x14ac:dyDescent="0.25">
      <c r="A47" s="1"/>
    </row>
    <row r="48" spans="1:9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</sheetData>
  <mergeCells count="14">
    <mergeCell ref="A29:D29"/>
    <mergeCell ref="E35:H35"/>
    <mergeCell ref="E36:H36"/>
    <mergeCell ref="F12:F16"/>
    <mergeCell ref="H2:I2"/>
    <mergeCell ref="H3:I3"/>
    <mergeCell ref="A8:I9"/>
    <mergeCell ref="A12:A16"/>
    <mergeCell ref="C12:C16"/>
    <mergeCell ref="D12:D16"/>
    <mergeCell ref="E12:E16"/>
    <mergeCell ref="G12:G16"/>
    <mergeCell ref="H12:H16"/>
    <mergeCell ref="I12:I16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Arkusz1</vt:lpstr>
      <vt:lpstr>Arkusz1 (2)</vt:lpstr>
      <vt:lpstr>Arkusz2</vt:lpstr>
      <vt:lpstr>Arkusz3</vt:lpstr>
      <vt:lpstr>Arkusz1!Obszar_wydruku</vt:lpstr>
      <vt:lpstr>'Arkusz1 (2)'!Obszar_wydruku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2020-12-07T08:21:56Z</dcterms:modified>
</cp:coreProperties>
</file>